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1-VIDEONADZOR" sheetId="1" r:id="rId1"/>
    <sheet name="2-ALARMNI - KONTROLA PRISTUPA" sheetId="2" r:id="rId2"/>
    <sheet name="REKAPITULACIJA" sheetId="3" r:id="rId3"/>
  </sheets>
  <definedNames>
    <definedName name="_xlnm.Print_Area" localSheetId="0">'1-VIDEONADZOR'!$A$1:$G$59</definedName>
    <definedName name="_xlnm.Print_Area" localSheetId="1">'2-ALARMNI - KONTROLA PRISTUPA'!$A$1:$G$103</definedName>
    <definedName name="_xlnm.Print_Area" localSheetId="2">REKAPITULACIJA!$A$1:$C$14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/>
  <c r="C5"/>
  <c r="C4"/>
  <c r="G88" i="2"/>
  <c r="G76"/>
  <c r="G72"/>
  <c r="G68"/>
  <c r="G60"/>
  <c r="G54"/>
  <c r="G50"/>
  <c r="G86" l="1"/>
  <c r="G84"/>
  <c r="G82"/>
  <c r="G80"/>
  <c r="G78"/>
  <c r="G46"/>
  <c r="G42"/>
  <c r="G37"/>
  <c r="G31"/>
  <c r="G24"/>
  <c r="G12"/>
  <c r="G10"/>
  <c r="G4"/>
  <c r="G44" i="1"/>
  <c r="G30"/>
  <c r="G42"/>
  <c r="G40"/>
  <c r="G34"/>
  <c r="G32"/>
  <c r="G38" l="1"/>
  <c r="G28"/>
  <c r="G26"/>
  <c r="G23"/>
  <c r="G21"/>
  <c r="G19"/>
  <c r="G17"/>
  <c r="G10"/>
  <c r="G6"/>
  <c r="G4"/>
</calcChain>
</file>

<file path=xl/sharedStrings.xml><?xml version="1.0" encoding="utf-8"?>
<sst xmlns="http://schemas.openxmlformats.org/spreadsheetml/2006/main" count="203" uniqueCount="161">
  <si>
    <t>Model</t>
  </si>
  <si>
    <t>Tehnički opis</t>
  </si>
  <si>
    <t>Sveukupno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</si>
  <si>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</si>
  <si>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</si>
  <si>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</si>
  <si>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</si>
  <si>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</si>
  <si>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</si>
  <si>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</si>
  <si>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</si>
  <si>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</si>
  <si>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</si>
  <si>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4 Port Gigabit Unmanaged POE Switch</t>
  </si>
  <si>
    <t>*Za upotrebu 24h / dnevno</t>
  </si>
  <si>
    <t>*4 × Gigabit PoE port, 1 × Gigabit RJ45 port</t>
  </si>
  <si>
    <t>*IEEE 802.3at/af standard</t>
  </si>
  <si>
    <t>*IEEE 802.3, IEEE 802.3u, IEEE 802.3x, IEEE 802.3ab, and IEEE 802.3z standard</t>
  </si>
  <si>
    <t>*6 KV prenaponska zaštita za PoE priključke</t>
  </si>
  <si>
    <t>*PoE upravljanje napajanjem</t>
  </si>
  <si>
    <t>*Gigabit pristup mreži</t>
  </si>
  <si>
    <t xml:space="preserve"> </t>
  </si>
  <si>
    <t>r.br</t>
  </si>
  <si>
    <t>SVEUKUPNO bez PDV-a:</t>
  </si>
  <si>
    <t>SW4P-1U</t>
  </si>
  <si>
    <t>*hard disk namjenjen za sustave videonadzora za 24h snimanje</t>
  </si>
  <si>
    <t>JBOX-D</t>
  </si>
  <si>
    <t>UGRADNJA OPREME</t>
  </si>
  <si>
    <t>Ugradnja opreme sustava videonadzora</t>
  </si>
  <si>
    <t>PROGRAMIRANJE OPREME</t>
  </si>
  <si>
    <t xml:space="preserve">SPECIFIKACIJA OPREME SUSTAVA VIDEONADZORA </t>
  </si>
  <si>
    <t>4K Hibridni snimač 32CH</t>
  </si>
  <si>
    <t xml:space="preserve">32 kanalni DVR/NVR snimač, rezolucije snimanja do 12MP
U kombinaciji IP i analognih kamera
snimač je proširiv do 64 kanala
Broj diskova / max veličina diska: 4 / 12TB
Video izlazi: 2x HDMI, 1xVGA, 1xCVBS
Kompresija: H.265/H.265+/H.264+/H.264
Mrežno sučelje: 2x RJ-45 10/100/1000
RAID 0, 1, 5, 6, 10;
Podrška za POS uređaje,  
Zaštita perimetra temeljena na dubokom učenju; ulazn Bandwidth 320 Mbps; CVBS Output x 1, HDMI izlaz x2; audio ulazi-izlazi, podrška za RS-232, RS-485 komunikaciju, alarmni ulaz/izlaz 16/4; </t>
  </si>
  <si>
    <t>8TB HDD FOR CCTV</t>
  </si>
  <si>
    <t>8TB HDD BY HIKVISION</t>
  </si>
  <si>
    <t>*8TB
*SATA 6 GB/s
*3.5"
*5400 RPM</t>
  </si>
  <si>
    <t>HD TUURET KAMERA 5MP</t>
  </si>
  <si>
    <t>Dobava i isporuka 32CH hibridnog snimača</t>
  </si>
  <si>
    <t>Dobava i isporuka turret kamere</t>
  </si>
  <si>
    <t>HD turret kamera rezolucije 5 MP .
Objektiv: 2,8mm
Mogućnosti: True WDR 130db, Digital
Noise Reduction (DNR), Back Light
Compensation (BLC), Up the Coax
IR osvjetljenje: do 30m
Stupanj IP zaštite:IP67
Napajanje: 12 VDC
Radna temperatura: -40°C do +60°C</t>
  </si>
  <si>
    <t>Prespojna kutija za ugradnju kamere</t>
  </si>
  <si>
    <t>Razvodna univerzalna kutija bijele boje.
Materijal aluminij, dimenzije
100x43.2x129 mm, težina 320g.</t>
  </si>
  <si>
    <t>NAP-12/1A</t>
  </si>
  <si>
    <t>Dobava i isporuka napajača za kamere</t>
  </si>
  <si>
    <t>Napajač za kamere
12 VDC/1 A strujni adapter
Zaštita od prekomjerne struje, kratkog spoja, prenapona
Lagan i vodootporan, za ugradnju u prespojnu kutiju kamere
Radni uvjeti: -30°C do 70°C</t>
  </si>
  <si>
    <t>UPS1500VA</t>
  </si>
  <si>
    <t xml:space="preserve">
Snaga: 1500VA/900W
Radna ferkvencija: 50/60Hz
Display: LCD zaslon osjetljiv na dodir
Ulazni napon: 230 V
Broj utičnica: 4
LAN: 2x RJ11/45
Beterije: 2x GP09122L</t>
  </si>
  <si>
    <t>Dobava i isporuka UPS napajača</t>
  </si>
  <si>
    <t>Dobava i isporuka monitora namjenjena za sustav videonadzora</t>
  </si>
  <si>
    <t>CCTV monitor veličine 23,8 inča i maksimalne rezolucije 920x1080.
Ulazi: HDMI, VGA,BNC,  AUDIO OUT
Pogled: Horizontalno 178°/Vertikalno 178°
Montaža: VESA mogućnost montaže</t>
  </si>
  <si>
    <t>MON24"</t>
  </si>
  <si>
    <t>NOSAČ MONITORA</t>
  </si>
  <si>
    <t>Dobava i isporuka zidnog nosača monitora</t>
  </si>
  <si>
    <t>*do 43" veličine
*VESA</t>
  </si>
  <si>
    <t>Radovi na instalacijama</t>
  </si>
  <si>
    <t>Provjera i ispitivanje postojećih instalacija</t>
  </si>
  <si>
    <t>*po potrebi i korekcija istih</t>
  </si>
  <si>
    <t>SPM</t>
  </si>
  <si>
    <t>Potrošni materijal</t>
  </si>
  <si>
    <t xml:space="preserve">*Demontaža postojeće opreme
*Ugradnja nove opreme 
</t>
  </si>
  <si>
    <t>Programiranje i podešavanje opreme</t>
  </si>
  <si>
    <t>Programiranje i podešavanje opreme shodno zakonskoj regulativi, zahtjevima korisnika i pravilima struke</t>
  </si>
  <si>
    <t>OBUKA KORISNIKA</t>
  </si>
  <si>
    <t>Obuka korisnika</t>
  </si>
  <si>
    <t>PLATFORMA</t>
  </si>
  <si>
    <t>Platvorma za rad na visini</t>
  </si>
  <si>
    <t>* dovoz i odvoz platforme za rad na visini</t>
  </si>
  <si>
    <t>Jed.cijena</t>
  </si>
  <si>
    <t>Količina</t>
  </si>
  <si>
    <t>ALARMNA CENTRALA</t>
  </si>
  <si>
    <t>Dobava i isporuka alarmne centrale</t>
  </si>
  <si>
    <t>Proširivo do 192 zone. 8 particija 999 korisnika 2048 događaja</t>
  </si>
  <si>
    <t>AC max opterećenje centrale 2,5 A punjenje baterije 1,5 A minimalna</t>
  </si>
  <si>
    <t>Mogućnost upravljanje do 32 vrata. Max 254 modula nadogradnje. Napajanje 16 V</t>
  </si>
  <si>
    <t>U kompletu: baterija 12V 7 AH, transformator i kutija za centralu</t>
  </si>
  <si>
    <t>IP MODUL</t>
  </si>
  <si>
    <t>Dobava i isporuka IP komunikacijskog modula</t>
  </si>
  <si>
    <t>Internet modul za kontrolu, nadziranje i upravljanje sustavima
(LAN/WAN/Internet).</t>
  </si>
  <si>
    <t>LCD TIPKOVNICA</t>
  </si>
  <si>
    <t>Dobavi i isporuka LCD tipkovnice za alarmni sustav</t>
  </si>
  <si>
    <t>32-znakovni plavi LCD modul tipkovnice</t>
  </si>
  <si>
    <t>Nadogradnja firmware-a preko CV4USB.</t>
  </si>
  <si>
    <t>Pojednostavljeno udaljeno programiranje za krajnjeg korisnika.</t>
  </si>
  <si>
    <t>32 znakovni plavi LCD ekran sa programabilnim ispisima</t>
  </si>
  <si>
    <t>Podesivo pozadinsko osvjetljenje, kontrast i brzina skrolanja</t>
  </si>
  <si>
    <t>Prikaz vremena koristeći 12h ili 24h format</t>
  </si>
  <si>
    <t>Prikaz alarmnih zona: alarmne zone se prikazuju dok se sustav ne isključi.</t>
  </si>
  <si>
    <t>Neovisno podešavanje zvučnih zona, 14 tipki za akciju, 3 tipke za alarm paniku</t>
  </si>
  <si>
    <t>Na Hrvatskom jeziku</t>
  </si>
  <si>
    <t>Spajanje na 4-žični combus. Dodjeljivanje jednoj ili više particija. 1 adresabilna zona. 1 PGM izlaz</t>
  </si>
  <si>
    <t>Grade 3.</t>
  </si>
  <si>
    <t>ZONSKO PROŠIRENJE</t>
  </si>
  <si>
    <t>Dobava i isporuka 8 zonskog modula proširenja</t>
  </si>
  <si>
    <t>*8 x ulaz za senzore</t>
  </si>
  <si>
    <t>*1 PGM izlaz</t>
  </si>
  <si>
    <t>*Koristi ulaz zone kao anti-sabotažni prekidač</t>
  </si>
  <si>
    <t xml:space="preserve">*Status LED za zone, napajanje </t>
  </si>
  <si>
    <t>*Kućište sa ključem, Tamper zaštita za površinu i poklopac</t>
  </si>
  <si>
    <t>MODUL NAPAJANJA</t>
  </si>
  <si>
    <t>Dobava i isporuka pomoćnog modula napajanja</t>
  </si>
  <si>
    <t>*Grade 3.</t>
  </si>
  <si>
    <t>*Pomoćni modul napajanja alarmnog sustava</t>
  </si>
  <si>
    <t>*AC ulaz: 240 VAC, 75W izlazna snaga, 15 Vdc 4.0A kontinuirani izlaz</t>
  </si>
  <si>
    <t>*Samostalan rad, ugrađen auto-sensing anti-tamper prekidač</t>
  </si>
  <si>
    <t>*Podrška za monitoring i obavijesti putem BUS-a</t>
  </si>
  <si>
    <t>U kompletu s napajanjem, kutijom i baterijom 7Ah</t>
  </si>
  <si>
    <t>VANJSKA SIRENA</t>
  </si>
  <si>
    <t>Dobava i isporuka vanjske sirene s bljeskalicom</t>
  </si>
  <si>
    <t>*Vanjska samonapajajuća sirena sa bljeskalicom jačine 106 dB.</t>
  </si>
  <si>
    <t>*Dvostruko kućište (metalna zaštita unutar plastičnog pokrova), poklopac se uklanja na stranu za lakše rukovanje</t>
  </si>
  <si>
    <t>*Vodootporna elektronika, tamper zaštita, IP34, radna temeperatura: -25 do 55°C</t>
  </si>
  <si>
    <t>* u kompletu s akumulatorskom baterijom 12V/2.4Ah</t>
  </si>
  <si>
    <t>RAZDJELNIK KOMUNIKACIJE</t>
  </si>
  <si>
    <t>Dobava i isporuka 2 portni izolator petlje i sabirnice</t>
  </si>
  <si>
    <t>*modul za produljenje komunikacijske petlje (BUS komunikacije)</t>
  </si>
  <si>
    <t>*Dijeli sabirnicu u dvije potpuno izolirane grane (ako je jedna neispravna, druga nastavlja s nesmetanim radom)</t>
  </si>
  <si>
    <t>SENZOR POKRETA</t>
  </si>
  <si>
    <t>Dobava i isporuka senzora pokreta</t>
  </si>
  <si>
    <t>*Mikrovalni i infracrveni, antimasking,  digitalni detektor pokreta.</t>
  </si>
  <si>
    <t>*Domet i kut pokrivanja: 12x12m/90°</t>
  </si>
  <si>
    <t>*u kompletu s nosačem za zidnu i stropnu ugradnju</t>
  </si>
  <si>
    <t>sitni potrošni materijal, vezice, konektori, TVI baluni, prespojni kabeli, kanalice</t>
  </si>
  <si>
    <t>sitni potrošni materijal, vezice, konektori, prespojni kabeli, kanalice</t>
  </si>
  <si>
    <t>KONTROLER</t>
  </si>
  <si>
    <t>Dobava i isporuka kontrolera za sustav kontrole pristupa</t>
  </si>
  <si>
    <t>*za nadzor dojih vrata</t>
  </si>
  <si>
    <t>*U kompletu s kutijom, napajačem i pomoćnom baterijom 12V/7Ah</t>
  </si>
  <si>
    <t>ČITAČ S TIPKOVNICOM</t>
  </si>
  <si>
    <t>Dobava i isporuka čitača kartica s tipkovnicom</t>
  </si>
  <si>
    <t>*125kHz frekvencija</t>
  </si>
  <si>
    <t>*za vanjsku i unutarnu ugradnju</t>
  </si>
  <si>
    <t>*Podesiva osjetljivost crvenih/zelenih LED dioda i frekvencije zujalice</t>
  </si>
  <si>
    <t>*Trobojni LED prikaz</t>
  </si>
  <si>
    <t>*Dostupan u 3 boje (bijela, srebrna i crna)</t>
  </si>
  <si>
    <t>*BUS komunikacija s centralnom jedinicom, čini jedinstven sustav s alarmom (mogućnost aktivacije i deaktivacije alarma)</t>
  </si>
  <si>
    <t>NAPAJAČ 12VDC/5A</t>
  </si>
  <si>
    <t>Napajač za magnetni držač vrata</t>
  </si>
  <si>
    <t>Napajač za kamere sa DC konektorom</t>
  </si>
  <si>
    <t>Ulazni napon : 230V</t>
  </si>
  <si>
    <t>Izlazni napon/struja : 12VDC / 5A, 60W</t>
  </si>
  <si>
    <t>Konetkori : EU priključak, DC konektor</t>
  </si>
  <si>
    <t>SPECIFIKACIJA OPREME ALARMNOG SUSTAVA I SUSTAVA KONTROLE PRISTUPA</t>
  </si>
  <si>
    <t>MAGNET 300kg</t>
  </si>
  <si>
    <t>Dobava i isporuka elektromagnetnog držača vrata</t>
  </si>
  <si>
    <t>*Magnetna brava, nadzirana sa prikazom statusa.</t>
  </si>
  <si>
    <t>*Snaga držanja 300kg, dimenzije 266x73x40mm</t>
  </si>
  <si>
    <t>*Napajanje 12/24VDC/450mA</t>
  </si>
  <si>
    <t>Dimenzije: 165 x 38 x 38 mm (Z) / 165x 42 x 30 (L)</t>
  </si>
  <si>
    <t>Materijal: aluminij</t>
  </si>
  <si>
    <t>NOSAČ Z-L</t>
  </si>
  <si>
    <t>Nosač magnetne brave (Z i L)</t>
  </si>
  <si>
    <t>METALNA KUTIJA</t>
  </si>
  <si>
    <t>Dobava i isporuka nosača elektomagneta</t>
  </si>
  <si>
    <t>Dobava i isporuka kutije za smještaj napajača</t>
  </si>
  <si>
    <t>Metalno kućište dimenzija 20cm x 25.5cm x 7.6cm.</t>
  </si>
  <si>
    <t>*po potrebi dodavanje instalacija do 20m</t>
  </si>
  <si>
    <t>Ugradnja opreme alarmnog sustava i sustava kontrole pristupa</t>
  </si>
  <si>
    <t>Obuka korisnika za rad sa sustavom, izdavanje uputa za rukovanje na Hrvatskom jeziku</t>
  </si>
  <si>
    <t>REKAPITULACIJA:</t>
  </si>
  <si>
    <t>SUSTAV VIDEONADZORA:</t>
  </si>
  <si>
    <t>ALARM - KONTROLA PRISTUPA: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</si>
</sst>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[$EUR]\ #,##0.0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164" fontId="0" fillId="0" borderId="0" xfId="0" quotePrefix="1" applyNumberFormat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0" quotePrefix="1" applyNumberFormat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wrapText="1"/>
    </xf>
    <xf numFmtId="164" fontId="1" fillId="2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0" fontId="0" fillId="0" borderId="7" xfId="0" applyBorder="1"/>
    <xf numFmtId="0" fontId="0" fillId="0" borderId="7" xfId="0" applyBorder="1" applyAlignment="1">
      <alignment horizontal="left"/>
    </xf>
    <xf numFmtId="0" fontId="5" fillId="2" borderId="7" xfId="0" applyFont="1" applyFill="1" applyBorder="1" applyAlignment="1">
      <alignment wrapText="1"/>
    </xf>
    <xf numFmtId="165" fontId="0" fillId="0" borderId="7" xfId="0" applyNumberFormat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view="pageBreakPreview" topLeftCell="A4" zoomScaleNormal="85" zoomScaleSheetLayoutView="100" zoomScalePageLayoutView="85" workbookViewId="0">
      <selection sqref="A1:G1"/>
    </sheetView>
  </sheetViews>
  <sheetFormatPr defaultRowHeight="15"/>
  <cols>
    <col min="1" max="1" width="5.5703125" customWidth="1"/>
    <col min="2" max="2" width="24.28515625" customWidth="1"/>
    <col min="3" max="3" width="58.7109375" customWidth="1"/>
    <col min="4" max="4" width="9.140625" style="6"/>
    <col min="5" max="5" width="13.5703125" style="7" customWidth="1"/>
    <col min="6" max="6" width="9.140625" style="6"/>
    <col min="7" max="7" width="15.5703125" style="15" customWidth="1"/>
  </cols>
  <sheetData>
    <row r="1" spans="1:7" ht="18.75">
      <c r="A1" s="31" t="s">
        <v>30</v>
      </c>
      <c r="B1" s="31"/>
      <c r="C1" s="31"/>
      <c r="D1" s="31"/>
      <c r="E1" s="31"/>
      <c r="F1" s="31"/>
      <c r="G1" s="31"/>
    </row>
    <row r="2" spans="1:7">
      <c r="A2" s="26"/>
      <c r="B2" s="26"/>
      <c r="C2" s="26"/>
      <c r="D2" s="26"/>
      <c r="E2" s="26"/>
      <c r="F2" s="26"/>
      <c r="G2" s="26"/>
    </row>
    <row r="3" spans="1:7">
      <c r="A3" s="19" t="s">
        <v>22</v>
      </c>
      <c r="B3" s="19" t="s">
        <v>0</v>
      </c>
      <c r="C3" s="1" t="s">
        <v>1</v>
      </c>
      <c r="D3" s="1" t="s">
        <v>68</v>
      </c>
      <c r="E3" s="2" t="s">
        <v>67</v>
      </c>
      <c r="F3" s="27" t="s">
        <v>2</v>
      </c>
      <c r="G3" s="28"/>
    </row>
    <row r="4" spans="1:7">
      <c r="A4" t="s">
        <v>3</v>
      </c>
      <c r="B4" s="5" t="s">
        <v>31</v>
      </c>
      <c r="C4" s="5" t="s">
        <v>37</v>
      </c>
      <c r="D4" s="6">
        <v>1</v>
      </c>
      <c r="E4" s="7">
        <v>0</v>
      </c>
      <c r="G4" s="15">
        <f>D4*E4</f>
        <v>0</v>
      </c>
    </row>
    <row r="5" spans="1:7" ht="195">
      <c r="C5" s="23" t="s">
        <v>32</v>
      </c>
    </row>
    <row r="6" spans="1:7">
      <c r="A6" t="s">
        <v>4</v>
      </c>
      <c r="B6" s="5" t="s">
        <v>33</v>
      </c>
      <c r="C6" s="8" t="s">
        <v>34</v>
      </c>
      <c r="D6" s="6">
        <v>2</v>
      </c>
      <c r="E6" s="7">
        <v>0</v>
      </c>
      <c r="G6" s="15">
        <f>D6*E6</f>
        <v>0</v>
      </c>
    </row>
    <row r="7" spans="1:7" ht="15.75" customHeight="1">
      <c r="C7" s="4" t="s">
        <v>25</v>
      </c>
    </row>
    <row r="8" spans="1:7" ht="60">
      <c r="C8" s="23" t="s">
        <v>35</v>
      </c>
    </row>
    <row r="9" spans="1:7">
      <c r="C9" s="4" t="s">
        <v>14</v>
      </c>
    </row>
    <row r="10" spans="1:7">
      <c r="A10" t="s">
        <v>5</v>
      </c>
      <c r="B10" s="5" t="s">
        <v>24</v>
      </c>
      <c r="C10" s="9" t="s">
        <v>13</v>
      </c>
      <c r="D10" s="6">
        <v>1</v>
      </c>
      <c r="E10" s="7">
        <v>0</v>
      </c>
      <c r="G10" s="15">
        <f>D10*E10</f>
        <v>0</v>
      </c>
    </row>
    <row r="11" spans="1:7">
      <c r="C11" s="4" t="s">
        <v>15</v>
      </c>
    </row>
    <row r="12" spans="1:7">
      <c r="C12" s="4" t="s">
        <v>16</v>
      </c>
    </row>
    <row r="13" spans="1:7" ht="30">
      <c r="C13" s="4" t="s">
        <v>17</v>
      </c>
      <c r="G13" s="16"/>
    </row>
    <row r="14" spans="1:7">
      <c r="C14" s="4" t="s">
        <v>18</v>
      </c>
    </row>
    <row r="15" spans="1:7">
      <c r="C15" s="4" t="s">
        <v>19</v>
      </c>
    </row>
    <row r="16" spans="1:7">
      <c r="C16" s="4" t="s">
        <v>20</v>
      </c>
    </row>
    <row r="17" spans="1:10">
      <c r="A17" t="s">
        <v>6</v>
      </c>
      <c r="B17" s="24" t="s">
        <v>36</v>
      </c>
      <c r="C17" s="5" t="s">
        <v>38</v>
      </c>
      <c r="D17" s="6">
        <v>32</v>
      </c>
      <c r="E17" s="7">
        <v>0</v>
      </c>
      <c r="G17" s="15">
        <f>D17*E17</f>
        <v>0</v>
      </c>
    </row>
    <row r="18" spans="1:10" ht="135">
      <c r="C18" s="23" t="s">
        <v>39</v>
      </c>
    </row>
    <row r="19" spans="1:10">
      <c r="A19" t="s">
        <v>7</v>
      </c>
      <c r="B19" s="5" t="s">
        <v>26</v>
      </c>
      <c r="C19" s="24" t="s">
        <v>40</v>
      </c>
      <c r="D19" s="6">
        <v>32</v>
      </c>
      <c r="E19" s="7">
        <v>0</v>
      </c>
      <c r="G19" s="15">
        <f>D19*E19</f>
        <v>0</v>
      </c>
    </row>
    <row r="20" spans="1:10" ht="45">
      <c r="C20" s="23" t="s">
        <v>41</v>
      </c>
    </row>
    <row r="21" spans="1:10">
      <c r="A21" t="s">
        <v>8</v>
      </c>
      <c r="B21" s="5" t="s">
        <v>42</v>
      </c>
      <c r="C21" s="24" t="s">
        <v>43</v>
      </c>
      <c r="D21" s="6">
        <v>32</v>
      </c>
      <c r="E21" s="7">
        <v>0</v>
      </c>
      <c r="G21" s="15">
        <f>D21*E21</f>
        <v>0</v>
      </c>
    </row>
    <row r="22" spans="1:10" ht="75">
      <c r="C22" s="23" t="s">
        <v>44</v>
      </c>
    </row>
    <row r="23" spans="1:10">
      <c r="A23" t="s">
        <v>9</v>
      </c>
      <c r="B23" s="5" t="s">
        <v>45</v>
      </c>
      <c r="C23" s="24" t="s">
        <v>47</v>
      </c>
      <c r="D23" s="6">
        <v>1</v>
      </c>
      <c r="E23" s="10">
        <v>0</v>
      </c>
      <c r="G23" s="15">
        <f>D23*E23</f>
        <v>0</v>
      </c>
      <c r="J23" s="16"/>
    </row>
    <row r="24" spans="1:10" ht="93" customHeight="1">
      <c r="C24" s="23" t="s">
        <v>46</v>
      </c>
    </row>
    <row r="25" spans="1:10" ht="147" hidden="1" customHeight="1">
      <c r="A25" s="3"/>
      <c r="B25" s="4"/>
      <c r="C25" s="4"/>
      <c r="D25" s="4"/>
      <c r="E25" s="4"/>
      <c r="F25" s="4"/>
      <c r="G25" s="17"/>
    </row>
    <row r="26" spans="1:10">
      <c r="A26" t="s">
        <v>10</v>
      </c>
      <c r="B26" s="5" t="s">
        <v>50</v>
      </c>
      <c r="C26" s="24" t="s">
        <v>48</v>
      </c>
      <c r="D26" s="6">
        <v>1</v>
      </c>
      <c r="E26" s="7">
        <v>0</v>
      </c>
      <c r="G26" s="15">
        <f>D26*E26</f>
        <v>0</v>
      </c>
    </row>
    <row r="27" spans="1:10" ht="64.5" customHeight="1">
      <c r="C27" s="23" t="s">
        <v>49</v>
      </c>
    </row>
    <row r="28" spans="1:10" ht="15" customHeight="1">
      <c r="A28" t="s">
        <v>11</v>
      </c>
      <c r="B28" s="5" t="s">
        <v>51</v>
      </c>
      <c r="C28" s="24" t="s">
        <v>52</v>
      </c>
      <c r="D28" s="6">
        <v>1</v>
      </c>
      <c r="E28" s="7">
        <v>0</v>
      </c>
      <c r="G28" s="15">
        <f>D28*E28</f>
        <v>0</v>
      </c>
    </row>
    <row r="29" spans="1:10" ht="30">
      <c r="C29" s="23" t="s">
        <v>53</v>
      </c>
    </row>
    <row r="30" spans="1:10">
      <c r="A30" t="s">
        <v>12</v>
      </c>
      <c r="B30" s="5" t="s">
        <v>64</v>
      </c>
      <c r="C30" s="24" t="s">
        <v>65</v>
      </c>
      <c r="D30" s="6">
        <v>2</v>
      </c>
      <c r="E30" s="7">
        <v>0</v>
      </c>
      <c r="G30" s="15">
        <f>D30*E30</f>
        <v>0</v>
      </c>
    </row>
    <row r="31" spans="1:10">
      <c r="C31" s="23" t="s">
        <v>66</v>
      </c>
    </row>
    <row r="32" spans="1:10">
      <c r="A32" s="22">
        <v>11</v>
      </c>
      <c r="B32" s="5" t="s">
        <v>54</v>
      </c>
      <c r="C32" s="24" t="s">
        <v>55</v>
      </c>
      <c r="D32" s="6">
        <v>1</v>
      </c>
      <c r="E32" s="7">
        <v>0</v>
      </c>
      <c r="G32" s="15">
        <f>D32*E32</f>
        <v>0</v>
      </c>
    </row>
    <row r="33" spans="1:14">
      <c r="C33" s="23" t="s">
        <v>56</v>
      </c>
    </row>
    <row r="34" spans="1:14">
      <c r="A34" s="22">
        <v>12</v>
      </c>
      <c r="B34" s="5" t="s">
        <v>57</v>
      </c>
      <c r="C34" s="24" t="s">
        <v>58</v>
      </c>
      <c r="D34" s="6">
        <v>1</v>
      </c>
      <c r="E34" s="7">
        <v>0</v>
      </c>
      <c r="G34" s="15">
        <f>D34*E34</f>
        <v>0</v>
      </c>
    </row>
    <row r="35" spans="1:14" ht="38.25" customHeight="1">
      <c r="C35" s="23" t="s">
        <v>121</v>
      </c>
      <c r="G35" s="18"/>
    </row>
    <row r="36" spans="1:14" ht="50.25" customHeight="1">
      <c r="C36" s="23"/>
      <c r="G36" s="18"/>
    </row>
    <row r="37" spans="1:14">
      <c r="A37" s="19" t="s">
        <v>22</v>
      </c>
      <c r="B37" s="19" t="s">
        <v>0</v>
      </c>
      <c r="C37" s="1" t="s">
        <v>1</v>
      </c>
      <c r="D37" s="1" t="s">
        <v>68</v>
      </c>
      <c r="E37" s="2" t="s">
        <v>67</v>
      </c>
      <c r="F37" s="27" t="s">
        <v>2</v>
      </c>
      <c r="G37" s="28"/>
    </row>
    <row r="38" spans="1:14" ht="13.5" customHeight="1">
      <c r="A38" s="22">
        <v>13</v>
      </c>
      <c r="B38" s="21" t="s">
        <v>27</v>
      </c>
      <c r="C38" s="21" t="s">
        <v>28</v>
      </c>
      <c r="D38" s="6">
        <v>1</v>
      </c>
      <c r="E38" s="7">
        <v>0</v>
      </c>
      <c r="G38" s="15">
        <f>D38*E38</f>
        <v>0</v>
      </c>
    </row>
    <row r="39" spans="1:14" ht="45">
      <c r="A39" s="11"/>
      <c r="B39" s="12"/>
      <c r="C39" s="23" t="s">
        <v>59</v>
      </c>
      <c r="F39" s="15"/>
    </row>
    <row r="40" spans="1:14" ht="16.5" customHeight="1">
      <c r="A40" s="11">
        <v>14</v>
      </c>
      <c r="B40" s="12" t="s">
        <v>29</v>
      </c>
      <c r="C40" s="14" t="s">
        <v>60</v>
      </c>
      <c r="D40" s="32">
        <v>1</v>
      </c>
      <c r="E40" s="33">
        <v>0</v>
      </c>
      <c r="F40" s="32"/>
      <c r="G40" s="34">
        <f>D40*E40</f>
        <v>0</v>
      </c>
    </row>
    <row r="41" spans="1:14" ht="30">
      <c r="A41" s="13"/>
      <c r="B41" s="14"/>
      <c r="C41" s="35" t="s">
        <v>61</v>
      </c>
    </row>
    <row r="42" spans="1:14">
      <c r="A42" s="11">
        <v>15</v>
      </c>
      <c r="B42" s="12" t="s">
        <v>62</v>
      </c>
      <c r="C42" s="14" t="s">
        <v>63</v>
      </c>
      <c r="D42" s="32">
        <v>1</v>
      </c>
      <c r="E42" s="33">
        <v>0</v>
      </c>
      <c r="F42" s="32"/>
      <c r="G42" s="34">
        <f>D42*E42</f>
        <v>0</v>
      </c>
    </row>
    <row r="43" spans="1:14" ht="30.75" thickBot="1">
      <c r="A43" s="13"/>
      <c r="B43" s="14"/>
      <c r="C43" s="35" t="s">
        <v>157</v>
      </c>
    </row>
    <row r="44" spans="1:14" ht="15" customHeight="1" thickTop="1" thickBot="1">
      <c r="A44" s="29" t="s">
        <v>23</v>
      </c>
      <c r="B44" s="30"/>
      <c r="C44" s="30"/>
      <c r="D44" s="30"/>
      <c r="E44" s="30"/>
      <c r="F44" s="30"/>
      <c r="G44" s="36">
        <f>SUM(G4:G43)</f>
        <v>0</v>
      </c>
      <c r="H44" s="26"/>
      <c r="I44" s="26"/>
      <c r="J44" s="26"/>
      <c r="K44" s="26"/>
      <c r="L44" s="26"/>
      <c r="M44" s="26"/>
      <c r="N44" s="26"/>
    </row>
    <row r="45" spans="1:14" ht="15.75" thickTop="1">
      <c r="A45" s="26"/>
      <c r="B45" s="26"/>
      <c r="C45" s="26"/>
      <c r="D45" s="26"/>
      <c r="E45" s="26"/>
      <c r="F45" s="26"/>
      <c r="G45" s="26"/>
    </row>
    <row r="47" spans="1:14">
      <c r="A47" s="26"/>
      <c r="B47" s="26"/>
      <c r="C47" s="26"/>
      <c r="D47" s="26"/>
      <c r="E47" s="26"/>
      <c r="F47" s="26"/>
      <c r="G47" s="26"/>
    </row>
    <row r="48" spans="1:14">
      <c r="A48" s="26"/>
      <c r="B48" s="26"/>
      <c r="C48" s="26"/>
      <c r="D48" s="26"/>
      <c r="E48" s="26"/>
      <c r="F48" s="26"/>
      <c r="G48" s="26"/>
    </row>
    <row r="49" spans="1:7">
      <c r="C49" s="20"/>
    </row>
    <row r="50" spans="1:7">
      <c r="A50" s="26"/>
      <c r="B50" s="26"/>
      <c r="C50" s="26"/>
      <c r="D50" s="26"/>
      <c r="E50" s="26"/>
      <c r="F50" s="26"/>
      <c r="G50" s="26"/>
    </row>
    <row r="57" spans="1:7">
      <c r="A57" s="25"/>
      <c r="B57" s="26"/>
      <c r="C57" s="26"/>
      <c r="D57" s="26"/>
      <c r="E57" s="26"/>
      <c r="F57" s="26"/>
      <c r="G57" s="26"/>
    </row>
    <row r="58" spans="1:7">
      <c r="A58" s="9"/>
      <c r="B58" s="4"/>
      <c r="C58" s="4"/>
      <c r="D58" s="4"/>
      <c r="E58" s="4"/>
      <c r="F58" s="4"/>
      <c r="G58" s="17"/>
    </row>
    <row r="59" spans="1:7">
      <c r="A59" s="5" t="s">
        <v>21</v>
      </c>
    </row>
    <row r="61" spans="1:7">
      <c r="A61" s="5"/>
    </row>
    <row r="68" spans="7:7">
      <c r="G68" s="18"/>
    </row>
  </sheetData>
  <mergeCells count="11">
    <mergeCell ref="A1:G1"/>
    <mergeCell ref="A2:G2"/>
    <mergeCell ref="F3:G3"/>
    <mergeCell ref="H44:N44"/>
    <mergeCell ref="F37:G37"/>
    <mergeCell ref="A57:G57"/>
    <mergeCell ref="A45:G45"/>
    <mergeCell ref="A47:G47"/>
    <mergeCell ref="A48:G48"/>
    <mergeCell ref="A50:G50"/>
    <mergeCell ref="A44:F44"/>
  </mergeCells>
  <pageMargins left="0.7" right="0.7" top="0.75" bottom="0.75" header="0.3" footer="0.3"/>
  <pageSetup paperSize="9" scale="64" orientation="portrait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12"/>
  <sheetViews>
    <sheetView view="pageBreakPreview" topLeftCell="A83" zoomScaleNormal="85" zoomScaleSheetLayoutView="100" zoomScalePageLayoutView="85" workbookViewId="0">
      <selection activeCell="C98" sqref="C98"/>
    </sheetView>
  </sheetViews>
  <sheetFormatPr defaultRowHeight="15"/>
  <cols>
    <col min="1" max="1" width="5.5703125" customWidth="1"/>
    <col min="2" max="2" width="25" customWidth="1"/>
    <col min="3" max="3" width="58.7109375" customWidth="1"/>
    <col min="4" max="4" width="9.140625" style="6"/>
    <col min="5" max="5" width="13.5703125" style="7" customWidth="1"/>
    <col min="6" max="6" width="9.140625" style="6"/>
    <col min="7" max="7" width="15.5703125" style="15" customWidth="1"/>
  </cols>
  <sheetData>
    <row r="1" spans="1:7" ht="18.75">
      <c r="A1" s="31" t="s">
        <v>141</v>
      </c>
      <c r="B1" s="31"/>
      <c r="C1" s="31"/>
      <c r="D1" s="31"/>
      <c r="E1" s="31"/>
      <c r="F1" s="31"/>
      <c r="G1" s="31"/>
    </row>
    <row r="2" spans="1:7">
      <c r="A2" s="26"/>
      <c r="B2" s="26"/>
      <c r="C2" s="26"/>
      <c r="D2" s="26"/>
      <c r="E2" s="26"/>
      <c r="F2" s="26"/>
      <c r="G2" s="26"/>
    </row>
    <row r="3" spans="1:7">
      <c r="A3" s="19" t="s">
        <v>22</v>
      </c>
      <c r="B3" s="19" t="s">
        <v>0</v>
      </c>
      <c r="C3" s="1" t="s">
        <v>1</v>
      </c>
      <c r="D3" s="1" t="s">
        <v>68</v>
      </c>
      <c r="E3" s="2" t="s">
        <v>67</v>
      </c>
      <c r="F3" s="27" t="s">
        <v>2</v>
      </c>
      <c r="G3" s="28"/>
    </row>
    <row r="4" spans="1:7">
      <c r="A4" t="s">
        <v>3</v>
      </c>
      <c r="B4" s="5" t="s">
        <v>69</v>
      </c>
      <c r="C4" s="5" t="s">
        <v>70</v>
      </c>
      <c r="D4" s="6">
        <v>1</v>
      </c>
      <c r="E4" s="7">
        <v>0</v>
      </c>
      <c r="G4" s="15">
        <f>D4*E4</f>
        <v>0</v>
      </c>
    </row>
    <row r="5" spans="1:7">
      <c r="C5" s="37" t="s">
        <v>71</v>
      </c>
    </row>
    <row r="6" spans="1:7" ht="25.5">
      <c r="C6" s="37" t="s">
        <v>73</v>
      </c>
    </row>
    <row r="7" spans="1:7" ht="15.75" customHeight="1">
      <c r="C7" s="37" t="s">
        <v>72</v>
      </c>
    </row>
    <row r="8" spans="1:7">
      <c r="C8" s="37" t="s">
        <v>74</v>
      </c>
    </row>
    <row r="9" spans="1:7">
      <c r="C9" s="37" t="s">
        <v>90</v>
      </c>
    </row>
    <row r="10" spans="1:7">
      <c r="A10" t="s">
        <v>4</v>
      </c>
      <c r="B10" s="5" t="s">
        <v>75</v>
      </c>
      <c r="C10" s="8" t="s">
        <v>76</v>
      </c>
      <c r="D10" s="6">
        <v>1</v>
      </c>
      <c r="E10" s="7">
        <v>0</v>
      </c>
      <c r="G10" s="15">
        <f>D10*E10</f>
        <v>0</v>
      </c>
    </row>
    <row r="11" spans="1:7" ht="31.5" customHeight="1">
      <c r="C11" s="20" t="s">
        <v>77</v>
      </c>
    </row>
    <row r="12" spans="1:7">
      <c r="A12" t="s">
        <v>5</v>
      </c>
      <c r="B12" s="5" t="s">
        <v>78</v>
      </c>
      <c r="C12" s="24" t="s">
        <v>79</v>
      </c>
      <c r="D12" s="6">
        <v>3</v>
      </c>
      <c r="E12" s="7">
        <v>0</v>
      </c>
      <c r="G12" s="15">
        <f>D12*E12</f>
        <v>0</v>
      </c>
    </row>
    <row r="13" spans="1:7">
      <c r="C13" s="38" t="s">
        <v>80</v>
      </c>
    </row>
    <row r="14" spans="1:7">
      <c r="C14" s="38" t="s">
        <v>81</v>
      </c>
    </row>
    <row r="15" spans="1:7">
      <c r="C15" s="39" t="s">
        <v>82</v>
      </c>
    </row>
    <row r="16" spans="1:7">
      <c r="C16" s="38" t="s">
        <v>83</v>
      </c>
    </row>
    <row r="17" spans="1:7">
      <c r="C17" s="38" t="s">
        <v>88</v>
      </c>
    </row>
    <row r="18" spans="1:7">
      <c r="C18" s="38" t="s">
        <v>84</v>
      </c>
    </row>
    <row r="19" spans="1:7">
      <c r="C19" s="38" t="s">
        <v>85</v>
      </c>
    </row>
    <row r="20" spans="1:7" ht="25.5">
      <c r="C20" s="38" t="s">
        <v>86</v>
      </c>
    </row>
    <row r="21" spans="1:7" ht="25.5">
      <c r="C21" s="38" t="s">
        <v>89</v>
      </c>
    </row>
    <row r="22" spans="1:7" ht="25.5">
      <c r="C22" s="38" t="s">
        <v>87</v>
      </c>
    </row>
    <row r="23" spans="1:7">
      <c r="C23" s="23" t="s">
        <v>90</v>
      </c>
    </row>
    <row r="24" spans="1:7">
      <c r="A24" t="s">
        <v>6</v>
      </c>
      <c r="B24" s="24" t="s">
        <v>91</v>
      </c>
      <c r="C24" s="5" t="s">
        <v>92</v>
      </c>
      <c r="D24" s="6">
        <v>4</v>
      </c>
      <c r="E24" s="7">
        <v>0</v>
      </c>
      <c r="G24" s="15">
        <f>D24*E24</f>
        <v>0</v>
      </c>
    </row>
    <row r="25" spans="1:7">
      <c r="C25" s="23" t="s">
        <v>93</v>
      </c>
    </row>
    <row r="26" spans="1:7">
      <c r="C26" s="23" t="s">
        <v>94</v>
      </c>
    </row>
    <row r="27" spans="1:7">
      <c r="C27" s="23" t="s">
        <v>95</v>
      </c>
    </row>
    <row r="28" spans="1:7">
      <c r="C28" s="23" t="s">
        <v>96</v>
      </c>
    </row>
    <row r="29" spans="1:7">
      <c r="C29" s="23" t="s">
        <v>97</v>
      </c>
    </row>
    <row r="30" spans="1:7">
      <c r="C30" s="23" t="s">
        <v>100</v>
      </c>
    </row>
    <row r="31" spans="1:7">
      <c r="A31" t="s">
        <v>7</v>
      </c>
      <c r="B31" s="5" t="s">
        <v>98</v>
      </c>
      <c r="C31" s="24" t="s">
        <v>99</v>
      </c>
      <c r="D31" s="6">
        <v>4</v>
      </c>
      <c r="E31" s="7">
        <v>0</v>
      </c>
      <c r="G31" s="15">
        <f>D31*E31</f>
        <v>0</v>
      </c>
    </row>
    <row r="32" spans="1:7">
      <c r="C32" s="23" t="s">
        <v>101</v>
      </c>
    </row>
    <row r="33" spans="1:10" ht="30">
      <c r="C33" s="23" t="s">
        <v>102</v>
      </c>
    </row>
    <row r="34" spans="1:10">
      <c r="C34" s="23" t="s">
        <v>103</v>
      </c>
    </row>
    <row r="35" spans="1:10">
      <c r="C35" s="23" t="s">
        <v>104</v>
      </c>
    </row>
    <row r="36" spans="1:10">
      <c r="C36" s="23" t="s">
        <v>105</v>
      </c>
    </row>
    <row r="37" spans="1:10">
      <c r="A37" t="s">
        <v>8</v>
      </c>
      <c r="B37" s="5" t="s">
        <v>106</v>
      </c>
      <c r="C37" s="24" t="s">
        <v>107</v>
      </c>
      <c r="D37" s="6">
        <v>1</v>
      </c>
      <c r="E37" s="7">
        <v>0</v>
      </c>
      <c r="G37" s="15">
        <f>D37*E37</f>
        <v>0</v>
      </c>
    </row>
    <row r="38" spans="1:10">
      <c r="C38" s="23" t="s">
        <v>108</v>
      </c>
    </row>
    <row r="39" spans="1:10" ht="30">
      <c r="C39" s="23" t="s">
        <v>109</v>
      </c>
    </row>
    <row r="40" spans="1:10" ht="30">
      <c r="C40" s="23" t="s">
        <v>110</v>
      </c>
    </row>
    <row r="41" spans="1:10">
      <c r="C41" s="23" t="s">
        <v>111</v>
      </c>
    </row>
    <row r="42" spans="1:10">
      <c r="A42" t="s">
        <v>9</v>
      </c>
      <c r="B42" s="5" t="s">
        <v>112</v>
      </c>
      <c r="C42" s="24" t="s">
        <v>113</v>
      </c>
      <c r="D42" s="6">
        <v>1</v>
      </c>
      <c r="E42" s="10">
        <v>0</v>
      </c>
      <c r="G42" s="15">
        <f>D42*E42</f>
        <v>0</v>
      </c>
      <c r="J42" s="16"/>
    </row>
    <row r="43" spans="1:10" ht="13.5" customHeight="1">
      <c r="B43" s="5"/>
      <c r="C43" s="23" t="s">
        <v>114</v>
      </c>
      <c r="E43" s="10"/>
      <c r="J43" s="16"/>
    </row>
    <row r="44" spans="1:10" ht="30">
      <c r="B44" s="5"/>
      <c r="C44" s="23" t="s">
        <v>115</v>
      </c>
      <c r="E44" s="10"/>
      <c r="J44" s="16"/>
    </row>
    <row r="45" spans="1:10" ht="147" hidden="1" customHeight="1">
      <c r="A45" s="3"/>
      <c r="B45" s="23"/>
      <c r="C45" s="23"/>
      <c r="D45" s="23"/>
      <c r="E45" s="23"/>
      <c r="F45" s="23"/>
      <c r="G45" s="17"/>
    </row>
    <row r="46" spans="1:10">
      <c r="A46" t="s">
        <v>10</v>
      </c>
      <c r="B46" s="5" t="s">
        <v>116</v>
      </c>
      <c r="C46" s="24" t="s">
        <v>117</v>
      </c>
      <c r="D46" s="6">
        <v>8</v>
      </c>
      <c r="E46" s="7">
        <v>0</v>
      </c>
      <c r="G46" s="15">
        <f>D46*E46</f>
        <v>0</v>
      </c>
    </row>
    <row r="47" spans="1:10" ht="17.25" customHeight="1">
      <c r="C47" s="23" t="s">
        <v>118</v>
      </c>
    </row>
    <row r="48" spans="1:10" ht="17.25" customHeight="1">
      <c r="C48" s="23" t="s">
        <v>119</v>
      </c>
    </row>
    <row r="49" spans="1:7" ht="17.25" customHeight="1">
      <c r="C49" s="23" t="s">
        <v>120</v>
      </c>
    </row>
    <row r="50" spans="1:7" ht="16.5" customHeight="1">
      <c r="A50" s="22">
        <v>9</v>
      </c>
      <c r="B50" s="5" t="s">
        <v>123</v>
      </c>
      <c r="C50" s="24" t="s">
        <v>124</v>
      </c>
      <c r="D50" s="6">
        <v>1</v>
      </c>
      <c r="E50" s="7">
        <v>0</v>
      </c>
      <c r="G50" s="15">
        <f>D50*E50</f>
        <v>0</v>
      </c>
    </row>
    <row r="51" spans="1:7" ht="17.25" customHeight="1">
      <c r="C51" s="23" t="s">
        <v>125</v>
      </c>
    </row>
    <row r="52" spans="1:7" ht="33" customHeight="1">
      <c r="C52" s="23" t="s">
        <v>134</v>
      </c>
    </row>
    <row r="53" spans="1:7" ht="32.25" customHeight="1">
      <c r="C53" s="23" t="s">
        <v>126</v>
      </c>
    </row>
    <row r="54" spans="1:7" ht="17.25" customHeight="1">
      <c r="A54" s="22">
        <v>10</v>
      </c>
      <c r="B54" s="5" t="s">
        <v>127</v>
      </c>
      <c r="C54" s="24" t="s">
        <v>128</v>
      </c>
      <c r="D54" s="6">
        <v>1</v>
      </c>
      <c r="E54" s="7">
        <v>0</v>
      </c>
      <c r="G54" s="15">
        <f>D54*E54</f>
        <v>0</v>
      </c>
    </row>
    <row r="55" spans="1:7" ht="17.25" customHeight="1">
      <c r="C55" s="23" t="s">
        <v>129</v>
      </c>
    </row>
    <row r="56" spans="1:7" ht="17.25" customHeight="1">
      <c r="C56" s="23" t="s">
        <v>130</v>
      </c>
    </row>
    <row r="57" spans="1:7" ht="33.75" customHeight="1">
      <c r="C57" s="23" t="s">
        <v>131</v>
      </c>
    </row>
    <row r="58" spans="1:7" ht="17.25" customHeight="1">
      <c r="C58" s="23" t="s">
        <v>132</v>
      </c>
    </row>
    <row r="59" spans="1:7" ht="17.25" customHeight="1">
      <c r="C59" s="23" t="s">
        <v>133</v>
      </c>
    </row>
    <row r="60" spans="1:7" ht="17.25" customHeight="1">
      <c r="A60" s="22">
        <v>11</v>
      </c>
      <c r="B60" s="5" t="s">
        <v>135</v>
      </c>
      <c r="C60" s="24" t="s">
        <v>136</v>
      </c>
      <c r="D60" s="6">
        <v>1</v>
      </c>
      <c r="E60" s="7">
        <v>0</v>
      </c>
      <c r="G60" s="15">
        <f>D60*E60</f>
        <v>0</v>
      </c>
    </row>
    <row r="61" spans="1:7" ht="17.25" customHeight="1">
      <c r="C61" s="23" t="s">
        <v>137</v>
      </c>
    </row>
    <row r="62" spans="1:7" ht="17.25" customHeight="1">
      <c r="C62" s="23" t="s">
        <v>138</v>
      </c>
    </row>
    <row r="63" spans="1:7" ht="17.25" customHeight="1">
      <c r="C63" s="23" t="s">
        <v>139</v>
      </c>
    </row>
    <row r="64" spans="1:7" ht="17.25" customHeight="1">
      <c r="C64" s="23" t="s">
        <v>140</v>
      </c>
    </row>
    <row r="65" spans="1:7" ht="17.25" customHeight="1">
      <c r="C65" s="23"/>
    </row>
    <row r="66" spans="1:7" ht="6" customHeight="1">
      <c r="C66" s="23"/>
    </row>
    <row r="67" spans="1:7">
      <c r="A67" s="19" t="s">
        <v>22</v>
      </c>
      <c r="B67" s="19" t="s">
        <v>0</v>
      </c>
      <c r="C67" s="1" t="s">
        <v>1</v>
      </c>
      <c r="D67" s="1" t="s">
        <v>68</v>
      </c>
      <c r="E67" s="2" t="s">
        <v>67</v>
      </c>
      <c r="F67" s="27" t="s">
        <v>2</v>
      </c>
      <c r="G67" s="28"/>
    </row>
    <row r="68" spans="1:7" ht="17.25" customHeight="1">
      <c r="A68" s="22">
        <v>12</v>
      </c>
      <c r="B68" s="5" t="s">
        <v>142</v>
      </c>
      <c r="C68" s="24" t="s">
        <v>143</v>
      </c>
      <c r="D68" s="6">
        <v>1</v>
      </c>
      <c r="E68" s="7">
        <v>0</v>
      </c>
      <c r="G68" s="15">
        <f>D68*E68</f>
        <v>0</v>
      </c>
    </row>
    <row r="69" spans="1:7" ht="17.25" customHeight="1">
      <c r="C69" s="23" t="s">
        <v>144</v>
      </c>
    </row>
    <row r="70" spans="1:7" ht="17.25" customHeight="1">
      <c r="C70" s="23" t="s">
        <v>145</v>
      </c>
    </row>
    <row r="71" spans="1:7" ht="17.25" customHeight="1">
      <c r="C71" s="23" t="s">
        <v>146</v>
      </c>
    </row>
    <row r="72" spans="1:7" ht="17.25" customHeight="1">
      <c r="A72" s="22">
        <v>13</v>
      </c>
      <c r="B72" s="5" t="s">
        <v>149</v>
      </c>
      <c r="C72" s="24" t="s">
        <v>152</v>
      </c>
      <c r="D72" s="6">
        <v>1</v>
      </c>
      <c r="E72" s="7">
        <v>0</v>
      </c>
      <c r="G72" s="15">
        <f>D72*E72</f>
        <v>0</v>
      </c>
    </row>
    <row r="73" spans="1:7" ht="17.25" customHeight="1">
      <c r="C73" s="23" t="s">
        <v>150</v>
      </c>
    </row>
    <row r="74" spans="1:7" ht="17.25" customHeight="1">
      <c r="C74" s="23" t="s">
        <v>147</v>
      </c>
    </row>
    <row r="75" spans="1:7" ht="17.25" customHeight="1">
      <c r="C75" s="23" t="s">
        <v>148</v>
      </c>
    </row>
    <row r="76" spans="1:7" ht="17.25" customHeight="1">
      <c r="A76" s="22">
        <v>14</v>
      </c>
      <c r="B76" s="5" t="s">
        <v>151</v>
      </c>
      <c r="C76" s="24" t="s">
        <v>153</v>
      </c>
      <c r="D76" s="6">
        <v>1</v>
      </c>
      <c r="E76" s="7">
        <v>0</v>
      </c>
      <c r="G76" s="15">
        <f>D76*E76</f>
        <v>0</v>
      </c>
    </row>
    <row r="77" spans="1:7" ht="17.25" customHeight="1">
      <c r="C77" s="23" t="s">
        <v>154</v>
      </c>
    </row>
    <row r="78" spans="1:7">
      <c r="A78" s="22">
        <v>15</v>
      </c>
      <c r="B78" s="5" t="s">
        <v>54</v>
      </c>
      <c r="C78" s="24" t="s">
        <v>55</v>
      </c>
      <c r="D78" s="6">
        <v>1</v>
      </c>
      <c r="E78" s="7">
        <v>0</v>
      </c>
      <c r="G78" s="15">
        <f>D78*E78</f>
        <v>0</v>
      </c>
    </row>
    <row r="79" spans="1:7">
      <c r="C79" s="23" t="s">
        <v>155</v>
      </c>
    </row>
    <row r="80" spans="1:7">
      <c r="A80" s="22">
        <v>16</v>
      </c>
      <c r="B80" s="5" t="s">
        <v>57</v>
      </c>
      <c r="C80" s="24" t="s">
        <v>58</v>
      </c>
      <c r="D80" s="6">
        <v>1</v>
      </c>
      <c r="E80" s="7">
        <v>0</v>
      </c>
      <c r="G80" s="15">
        <f>D80*E80</f>
        <v>0</v>
      </c>
    </row>
    <row r="81" spans="1:14" ht="33.75" customHeight="1">
      <c r="C81" s="23" t="s">
        <v>122</v>
      </c>
      <c r="G81" s="18"/>
    </row>
    <row r="82" spans="1:14" ht="13.5" customHeight="1">
      <c r="A82" s="22">
        <v>17</v>
      </c>
      <c r="B82" s="21" t="s">
        <v>27</v>
      </c>
      <c r="C82" s="21" t="s">
        <v>156</v>
      </c>
      <c r="D82" s="6">
        <v>1</v>
      </c>
      <c r="E82" s="7">
        <v>0</v>
      </c>
      <c r="G82" s="15">
        <f>D82*E82</f>
        <v>0</v>
      </c>
    </row>
    <row r="83" spans="1:14" ht="36" customHeight="1">
      <c r="A83" s="11"/>
      <c r="B83" s="12"/>
      <c r="C83" s="20" t="s">
        <v>59</v>
      </c>
      <c r="F83" s="15"/>
    </row>
    <row r="84" spans="1:14" ht="16.5" customHeight="1">
      <c r="A84" s="11">
        <v>18</v>
      </c>
      <c r="B84" s="12" t="s">
        <v>29</v>
      </c>
      <c r="C84" s="14" t="s">
        <v>60</v>
      </c>
      <c r="D84" s="32">
        <v>1</v>
      </c>
      <c r="E84" s="33">
        <v>0</v>
      </c>
      <c r="F84" s="32"/>
      <c r="G84" s="34">
        <f>D84*E84</f>
        <v>0</v>
      </c>
    </row>
    <row r="85" spans="1:14" ht="30">
      <c r="A85" s="13"/>
      <c r="B85" s="14"/>
      <c r="C85" s="35" t="s">
        <v>61</v>
      </c>
    </row>
    <row r="86" spans="1:14">
      <c r="A86" s="11">
        <v>19</v>
      </c>
      <c r="B86" s="12" t="s">
        <v>62</v>
      </c>
      <c r="C86" s="14" t="s">
        <v>63</v>
      </c>
      <c r="D86" s="32">
        <v>1</v>
      </c>
      <c r="E86" s="33">
        <v>0</v>
      </c>
      <c r="F86" s="32"/>
      <c r="G86" s="34">
        <f>D86*E86</f>
        <v>0</v>
      </c>
    </row>
    <row r="87" spans="1:14" ht="30.75" thickBot="1">
      <c r="A87" s="13"/>
      <c r="B87" s="14"/>
      <c r="C87" s="35" t="s">
        <v>157</v>
      </c>
    </row>
    <row r="88" spans="1:14" ht="15" customHeight="1" thickTop="1" thickBot="1">
      <c r="A88" s="29" t="s">
        <v>23</v>
      </c>
      <c r="B88" s="30"/>
      <c r="C88" s="30"/>
      <c r="D88" s="30"/>
      <c r="E88" s="30"/>
      <c r="F88" s="30"/>
      <c r="G88" s="36">
        <f>SUM(G4:G87)</f>
        <v>0</v>
      </c>
      <c r="H88" s="26"/>
      <c r="I88" s="26"/>
      <c r="J88" s="26"/>
      <c r="K88" s="26"/>
      <c r="L88" s="26"/>
      <c r="M88" s="26"/>
      <c r="N88" s="26"/>
    </row>
    <row r="89" spans="1:14" ht="15.75" thickTop="1">
      <c r="A89" s="26"/>
      <c r="B89" s="26"/>
      <c r="C89" s="26"/>
      <c r="D89" s="26"/>
      <c r="E89" s="26"/>
      <c r="F89" s="26"/>
      <c r="G89" s="26"/>
    </row>
    <row r="91" spans="1:14">
      <c r="A91" s="26"/>
      <c r="B91" s="26"/>
      <c r="C91" s="26"/>
      <c r="D91" s="26"/>
      <c r="E91" s="26"/>
      <c r="F91" s="26"/>
      <c r="G91" s="26"/>
    </row>
    <row r="92" spans="1:14">
      <c r="A92" s="26"/>
      <c r="B92" s="26"/>
      <c r="C92" s="26"/>
      <c r="D92" s="26"/>
      <c r="E92" s="26"/>
      <c r="F92" s="26"/>
      <c r="G92" s="26"/>
    </row>
    <row r="93" spans="1:14">
      <c r="C93" s="20"/>
    </row>
    <row r="94" spans="1:14">
      <c r="A94" s="26"/>
      <c r="B94" s="26"/>
      <c r="C94" s="26"/>
      <c r="D94" s="26"/>
      <c r="E94" s="26"/>
      <c r="F94" s="26"/>
      <c r="G94" s="26"/>
    </row>
    <row r="101" spans="1:7">
      <c r="A101" s="25"/>
      <c r="B101" s="26"/>
      <c r="C101" s="26"/>
      <c r="D101" s="26"/>
      <c r="E101" s="26"/>
      <c r="F101" s="26"/>
      <c r="G101" s="26"/>
    </row>
    <row r="102" spans="1:7">
      <c r="A102" s="24"/>
      <c r="B102" s="23"/>
      <c r="C102" s="23"/>
      <c r="D102" s="23"/>
      <c r="E102" s="23"/>
      <c r="F102" s="23"/>
      <c r="G102" s="17"/>
    </row>
    <row r="103" spans="1:7">
      <c r="A103" s="5" t="s">
        <v>21</v>
      </c>
    </row>
    <row r="105" spans="1:7">
      <c r="A105" s="5"/>
    </row>
    <row r="112" spans="1:7">
      <c r="G112" s="18"/>
    </row>
  </sheetData>
  <mergeCells count="11">
    <mergeCell ref="A89:G89"/>
    <mergeCell ref="A91:G91"/>
    <mergeCell ref="A92:G92"/>
    <mergeCell ref="A94:G94"/>
    <mergeCell ref="A101:G101"/>
    <mergeCell ref="F67:G67"/>
    <mergeCell ref="A1:G1"/>
    <mergeCell ref="A2:G2"/>
    <mergeCell ref="F3:G3"/>
    <mergeCell ref="A88:F88"/>
    <mergeCell ref="H88:N88"/>
  </mergeCells>
  <pageMargins left="0.7" right="0.7" top="0.75" bottom="0.75" header="0.3" footer="0.3"/>
  <pageSetup paperSize="9" scale="64" orientation="portrait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view="pageBreakPreview" zoomScale="60" zoomScaleNormal="100" workbookViewId="0">
      <selection activeCell="H21" sqref="H21"/>
    </sheetView>
  </sheetViews>
  <sheetFormatPr defaultRowHeight="15"/>
  <cols>
    <col min="1" max="1" width="3.28515625" customWidth="1"/>
    <col min="2" max="2" width="30.7109375" customWidth="1"/>
    <col min="3" max="3" width="17.85546875" customWidth="1"/>
  </cols>
  <sheetData>
    <row r="1" spans="1:3">
      <c r="A1" s="22"/>
    </row>
    <row r="2" spans="1:3">
      <c r="A2" s="40" t="s">
        <v>158</v>
      </c>
    </row>
    <row r="3" spans="1:3" ht="15.75" thickBot="1"/>
    <row r="4" spans="1:3" ht="15.75" thickBot="1">
      <c r="A4" s="42">
        <v>1</v>
      </c>
      <c r="B4" s="41" t="s">
        <v>159</v>
      </c>
      <c r="C4" s="44">
        <f>'1-VIDEONADZOR'!G44</f>
        <v>0</v>
      </c>
    </row>
    <row r="5" spans="1:3" ht="15.75" thickBot="1">
      <c r="A5" s="42">
        <v>2</v>
      </c>
      <c r="B5" s="41" t="s">
        <v>160</v>
      </c>
      <c r="C5" s="44">
        <f>'2-ALARMNI - KONTROLA PRISTUPA'!G88</f>
        <v>0</v>
      </c>
    </row>
    <row r="6" spans="1:3" ht="15.75" thickBot="1">
      <c r="A6" s="43" t="s">
        <v>23</v>
      </c>
      <c r="B6" s="43"/>
      <c r="C6" s="45">
        <f>C4+C5</f>
        <v>0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1-VIDEONADZOR</vt:lpstr>
      <vt:lpstr>2-ALARMNI - KONTROLA PRISTUPA</vt:lpstr>
      <vt:lpstr>REKAPITULACIJA</vt:lpstr>
      <vt:lpstr>'1-VIDEONADZOR'!Print_Area</vt:lpstr>
      <vt:lpstr>'2-ALARMNI - KONTROLA PRISTUPA'!Print_Area</vt:lpstr>
      <vt:lpstr>REKAPITULACIJA!Print_Area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2025-03-11T07:26:26Z</cp:lastPrinted>
  <dcterms:created xsi:type="dcterms:W3CDTF">2025-03-07T08:58:15Z</dcterms:created>
  <dcterms:modified xsi:type="dcterms:W3CDTF">2026-02-22T14:00:30Z</dcterms:modified>
</cp:coreProperties>
</file>